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I50" i="1"/>
  <c r="L47"/>
  <c r="G44"/>
  <c r="L7" s="1"/>
  <c r="F44"/>
  <c r="I44" s="1"/>
  <c r="E44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D44" l="1"/>
  <c r="K43"/>
  <c r="I46" s="1"/>
  <c r="I43"/>
  <c r="J43"/>
  <c r="I45" s="1"/>
  <c r="M10"/>
  <c r="M47" s="1"/>
</calcChain>
</file>

<file path=xl/sharedStrings.xml><?xml version="1.0" encoding="utf-8"?>
<sst xmlns="http://schemas.openxmlformats.org/spreadsheetml/2006/main" count="61" uniqueCount="51">
  <si>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</si>
  <si>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</si>
  <si>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</si>
  <si>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</si>
  <si>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</si>
  <si>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</si>
  <si>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</si>
  <si>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</si>
  <si>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</si>
  <si>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</si>
  <si>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</si>
  <si>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</si>
  <si>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</si>
  <si>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</si>
  <si>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</si>
  <si>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</si>
  <si>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</si>
  <si>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</si>
  <si>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</si>
  <si>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</si>
  <si>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</si>
  <si>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</si>
  <si>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</si>
  <si>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</si>
  <si>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</si>
  <si>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</si>
  <si>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</si>
  <si>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</si>
  <si>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</si>
  <si>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</si>
  <si>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</si>
  <si>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</si>
  <si>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</si>
  <si>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</si>
  <si>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</si>
  <si>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</si>
  <si>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</si>
  <si>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</si>
  <si>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</si>
  <si>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</si>
  <si>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</si>
  <si>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>KALAN / IZIN</t>
  </si>
  <si>
    <t>AVANS</t>
  </si>
  <si>
    <t>Montage</t>
  </si>
  <si>
    <t>IZIN</t>
  </si>
  <si>
    <t>Talha Sarioglan</t>
  </si>
  <si>
    <t>TROJ-MEDIA   VERMIS OLDUGU MAASIMI ALDIM</t>
  </si>
  <si>
    <t>VE HICBIR ALACAGIM YOKTUR.</t>
  </si>
  <si>
    <t>TARIH: 14.02.2014</t>
  </si>
  <si>
    <t>IMZA</t>
  </si>
  <si>
    <t>ADI / SOYADI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</si>
</sst>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37" activePane="bottomLeft" state="frozen"/>
      <selection pane="bottomLeft" activeCell="A51" sqref="A51:M56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45</v>
      </c>
      <c r="C3" s="17"/>
      <c r="D3" s="4"/>
      <c r="E3" s="23" t="s">
        <v>6</v>
      </c>
      <c r="F3" s="70">
        <v>41654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836350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7" t="str">
        <f>"Vom "&amp;TEXT(MIN(A10:A46),"T.M.JJ")&amp;" bis zum "&amp;TEXT(MAX(A10:A46),"T.M.JJ")</f>
        <v>Vom 1.1.14 bis zum 31.1.14</v>
      </c>
      <c r="C5" s="17"/>
      <c r="D5" s="4"/>
      <c r="E5" s="23" t="s">
        <v>9</v>
      </c>
      <c r="F5" s="71">
        <v>22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43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41</v>
      </c>
      <c r="L7" s="90">
        <f>L5-G44</f>
        <v>420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/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41640</v>
      </c>
      <c r="B10" s="30"/>
      <c r="C10" s="66">
        <v>0</v>
      </c>
      <c r="D10" s="51"/>
      <c r="E10" s="65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41641</v>
      </c>
      <c r="B11" s="30"/>
      <c r="C11" s="66">
        <v>0</v>
      </c>
      <c r="D11" s="51"/>
      <c r="E11" s="65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41642</v>
      </c>
      <c r="B12" s="30"/>
      <c r="C12" s="66">
        <v>0</v>
      </c>
      <c r="D12" s="51"/>
      <c r="E12" s="65"/>
      <c r="F12" s="65"/>
      <c r="G12" s="65"/>
      <c r="H12" s="83">
        <v>0</v>
      </c>
      <c r="I12" s="53">
        <f>D12*M3</f>
        <v>0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41643</v>
      </c>
      <c r="B13" s="30"/>
      <c r="C13" s="66">
        <v>0</v>
      </c>
      <c r="D13" s="51"/>
      <c r="E13" s="65"/>
      <c r="F13" s="65"/>
      <c r="G13" s="65"/>
      <c r="H13" s="83">
        <v>0</v>
      </c>
      <c r="I13" s="53">
        <f>D13*M3</f>
        <v>0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41644</v>
      </c>
      <c r="B14" s="30"/>
      <c r="C14" s="66">
        <v>0</v>
      </c>
      <c r="D14" s="51"/>
      <c r="E14" s="65"/>
      <c r="F14" s="65"/>
      <c r="G14" s="65"/>
      <c r="H14" s="83">
        <v>0</v>
      </c>
      <c r="I14" s="53">
        <f>D14*M3</f>
        <v>0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41645</v>
      </c>
      <c r="B15" s="30"/>
      <c r="C15" s="66">
        <v>0</v>
      </c>
      <c r="D15" s="51"/>
      <c r="E15" s="65"/>
      <c r="F15" s="65"/>
      <c r="G15" s="65"/>
      <c r="H15" s="83">
        <v>0</v>
      </c>
      <c r="I15" s="53">
        <f>D15*M3</f>
        <v>0</v>
      </c>
      <c r="J15" s="52">
        <f t="shared" si="0"/>
        <v>0</v>
      </c>
      <c r="K15" s="52">
        <f>H15*M3</f>
        <v>0</v>
      </c>
      <c r="L15" s="32">
        <v>0</v>
      </c>
      <c r="M15" s="31">
        <v>0</v>
      </c>
    </row>
    <row r="16" spans="1:13">
      <c r="A16" s="67">
        <v>41646</v>
      </c>
      <c r="B16" s="30"/>
      <c r="C16" s="66">
        <v>0</v>
      </c>
      <c r="D16" s="51"/>
      <c r="E16" s="65"/>
      <c r="F16" s="65"/>
      <c r="G16" s="65"/>
      <c r="H16" s="83">
        <v>0</v>
      </c>
      <c r="I16" s="53">
        <f>D16*M3</f>
        <v>0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41647</v>
      </c>
      <c r="B17" s="30"/>
      <c r="C17" s="66">
        <v>0</v>
      </c>
      <c r="D17" s="51"/>
      <c r="E17" s="65"/>
      <c r="F17" s="65"/>
      <c r="G17" s="65"/>
      <c r="H17" s="83">
        <v>0</v>
      </c>
      <c r="I17" s="53">
        <f>D17*M3</f>
        <v>0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41648</v>
      </c>
      <c r="B18" s="30"/>
      <c r="C18" s="66">
        <v>0</v>
      </c>
      <c r="D18" s="51"/>
      <c r="E18" s="65"/>
      <c r="F18" s="65"/>
      <c r="G18" s="65"/>
      <c r="H18" s="83">
        <v>0</v>
      </c>
      <c r="I18" s="53">
        <f>D18*M3</f>
        <v>0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41649</v>
      </c>
      <c r="B19" s="30"/>
      <c r="C19" s="66">
        <v>0</v>
      </c>
      <c r="D19" s="51"/>
      <c r="E19" s="65"/>
      <c r="F19" s="65"/>
      <c r="G19" s="65"/>
      <c r="H19" s="83">
        <v>0</v>
      </c>
      <c r="I19" s="53">
        <f>D19*M3</f>
        <v>0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41650</v>
      </c>
      <c r="B20" s="30"/>
      <c r="C20" s="66">
        <v>0</v>
      </c>
      <c r="D20" s="51"/>
      <c r="E20" s="65"/>
      <c r="F20" s="65"/>
      <c r="G20" s="65"/>
      <c r="H20" s="83">
        <v>0</v>
      </c>
      <c r="I20" s="53">
        <f>D20*M3</f>
        <v>0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41651</v>
      </c>
      <c r="B21" s="30"/>
      <c r="C21" s="66">
        <v>0</v>
      </c>
      <c r="D21" s="51"/>
      <c r="E21" s="65"/>
      <c r="F21" s="65"/>
      <c r="G21" s="65"/>
      <c r="H21" s="83">
        <v>0</v>
      </c>
      <c r="I21" s="53">
        <f>D21*M3</f>
        <v>0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41652</v>
      </c>
      <c r="B22" s="30"/>
      <c r="C22" s="66">
        <v>0</v>
      </c>
      <c r="D22" s="51"/>
      <c r="E22" s="65"/>
      <c r="F22" s="65"/>
      <c r="G22" s="65"/>
      <c r="H22" s="83">
        <v>0</v>
      </c>
      <c r="I22" s="53">
        <f>D22*M3</f>
        <v>0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41653</v>
      </c>
      <c r="B23" s="30"/>
      <c r="C23" s="66">
        <v>0</v>
      </c>
      <c r="D23" s="51"/>
      <c r="E23" s="65"/>
      <c r="F23" s="65"/>
      <c r="G23" s="65"/>
      <c r="H23" s="83">
        <v>0</v>
      </c>
      <c r="I23" s="53">
        <f>D23*M3</f>
        <v>0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41654</v>
      </c>
      <c r="B24" s="30"/>
      <c r="C24" s="66">
        <v>0</v>
      </c>
      <c r="D24" s="51">
        <v>420</v>
      </c>
      <c r="E24" s="65"/>
      <c r="F24" s="65"/>
      <c r="G24" s="65"/>
      <c r="H24" s="83">
        <v>0</v>
      </c>
      <c r="I24" s="53">
        <f>D24*M3</f>
        <v>54.650400000000005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41655</v>
      </c>
      <c r="B25" s="30"/>
      <c r="C25" s="66">
        <v>0</v>
      </c>
      <c r="D25" s="51"/>
      <c r="E25" s="65"/>
      <c r="F25" s="65"/>
      <c r="G25" s="65"/>
      <c r="H25" s="83">
        <v>0</v>
      </c>
      <c r="I25" s="53">
        <f>D25*M3</f>
        <v>0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41656</v>
      </c>
      <c r="B26" s="30"/>
      <c r="C26" s="66">
        <v>0</v>
      </c>
      <c r="D26" s="51"/>
      <c r="E26" s="65"/>
      <c r="F26" s="65"/>
      <c r="G26" s="65"/>
      <c r="H26" s="83">
        <v>0</v>
      </c>
      <c r="I26" s="53">
        <f>D26*M3</f>
        <v>0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41657</v>
      </c>
      <c r="B27" s="30"/>
      <c r="C27" s="66">
        <v>0</v>
      </c>
      <c r="D27" s="51">
        <v>420</v>
      </c>
      <c r="E27" s="65"/>
      <c r="F27" s="65"/>
      <c r="G27" s="65"/>
      <c r="H27" s="83">
        <v>0</v>
      </c>
      <c r="I27" s="53">
        <f>D27*M3</f>
        <v>54.650400000000005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41658</v>
      </c>
      <c r="B28" s="30"/>
      <c r="C28" s="66">
        <v>0</v>
      </c>
      <c r="D28" s="51"/>
      <c r="E28" s="65"/>
      <c r="F28" s="65"/>
      <c r="G28" s="65"/>
      <c r="H28" s="83">
        <v>0</v>
      </c>
      <c r="I28" s="53">
        <f>D28*M3</f>
        <v>0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41659</v>
      </c>
      <c r="B29" s="30"/>
      <c r="C29" s="66">
        <v>0</v>
      </c>
      <c r="D29" s="51">
        <v>420</v>
      </c>
      <c r="E29" s="65"/>
      <c r="F29" s="65"/>
      <c r="G29" s="65"/>
      <c r="H29" s="83">
        <v>0</v>
      </c>
      <c r="I29" s="53">
        <f>D29*M3</f>
        <v>54.650400000000005</v>
      </c>
      <c r="J29" s="52">
        <f t="shared" si="0"/>
        <v>0</v>
      </c>
      <c r="K29" s="52">
        <f>H29*M3</f>
        <v>0</v>
      </c>
      <c r="L29" s="32">
        <v>0</v>
      </c>
      <c r="M29" s="31">
        <v>0</v>
      </c>
    </row>
    <row r="30" spans="1:13">
      <c r="A30" s="67">
        <v>41660</v>
      </c>
      <c r="B30" s="30" t="s">
        <v>44</v>
      </c>
      <c r="C30" s="66">
        <v>0</v>
      </c>
      <c r="D30" s="51">
        <v>420</v>
      </c>
      <c r="E30" s="65"/>
      <c r="F30" s="65"/>
      <c r="G30" s="65">
        <v>420</v>
      </c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41661</v>
      </c>
      <c r="B31" s="30"/>
      <c r="C31" s="66">
        <v>0</v>
      </c>
      <c r="D31" s="51">
        <v>420</v>
      </c>
      <c r="E31" s="65"/>
      <c r="F31" s="65"/>
      <c r="G31" s="65"/>
      <c r="H31" s="83">
        <v>0</v>
      </c>
      <c r="I31" s="53">
        <f>D31*M3</f>
        <v>54.650400000000005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41662</v>
      </c>
      <c r="B32" s="30" t="s">
        <v>42</v>
      </c>
      <c r="C32" s="66">
        <v>100</v>
      </c>
      <c r="D32" s="51">
        <v>420</v>
      </c>
      <c r="E32" s="65"/>
      <c r="F32" s="65"/>
      <c r="G32" s="65"/>
      <c r="H32" s="83">
        <v>0</v>
      </c>
      <c r="I32" s="53">
        <f>D32*M3</f>
        <v>54.650400000000005</v>
      </c>
      <c r="J32" s="52">
        <f t="shared" si="0"/>
        <v>100</v>
      </c>
      <c r="K32" s="52">
        <f>H32*M3</f>
        <v>0</v>
      </c>
      <c r="L32" s="32">
        <v>0</v>
      </c>
      <c r="M32" s="31">
        <v>0</v>
      </c>
    </row>
    <row r="33" spans="1:13">
      <c r="A33" s="67">
        <v>41663</v>
      </c>
      <c r="B33" s="30"/>
      <c r="C33" s="66">
        <v>0</v>
      </c>
      <c r="D33" s="51">
        <v>420</v>
      </c>
      <c r="E33" s="65"/>
      <c r="F33" s="65"/>
      <c r="G33" s="65"/>
      <c r="H33" s="83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41664</v>
      </c>
      <c r="B34" s="30"/>
      <c r="C34" s="66">
        <v>0</v>
      </c>
      <c r="D34" s="51"/>
      <c r="E34" s="65"/>
      <c r="F34" s="65"/>
      <c r="G34" s="65"/>
      <c r="H34" s="83">
        <v>0</v>
      </c>
      <c r="I34" s="53">
        <f>D34*M3</f>
        <v>0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41665</v>
      </c>
      <c r="B35" s="30"/>
      <c r="C35" s="66">
        <v>0</v>
      </c>
      <c r="D35" s="51"/>
      <c r="E35" s="65"/>
      <c r="F35" s="65"/>
      <c r="G35" s="65"/>
      <c r="H35" s="83">
        <v>0</v>
      </c>
      <c r="I35" s="53">
        <f>D35*M3</f>
        <v>0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41666</v>
      </c>
      <c r="B36" s="30"/>
      <c r="C36" s="66">
        <v>0</v>
      </c>
      <c r="D36" s="51">
        <v>420</v>
      </c>
      <c r="E36" s="65"/>
      <c r="F36" s="65"/>
      <c r="G36" s="65"/>
      <c r="H36" s="83">
        <v>0</v>
      </c>
      <c r="I36" s="53">
        <f>D36*M3</f>
        <v>54.650400000000005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41667</v>
      </c>
      <c r="B37" s="30"/>
      <c r="C37" s="66">
        <v>0</v>
      </c>
      <c r="D37" s="51">
        <v>420</v>
      </c>
      <c r="E37" s="65"/>
      <c r="F37" s="65"/>
      <c r="G37" s="65"/>
      <c r="H37" s="83">
        <v>0</v>
      </c>
      <c r="I37" s="53">
        <f>D37*M3</f>
        <v>54.650400000000005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>
        <v>41668</v>
      </c>
      <c r="B38" s="30"/>
      <c r="C38" s="66">
        <v>0</v>
      </c>
      <c r="D38" s="51">
        <v>420</v>
      </c>
      <c r="E38" s="65"/>
      <c r="F38" s="65"/>
      <c r="G38" s="65"/>
      <c r="H38" s="83">
        <v>0</v>
      </c>
      <c r="I38" s="53">
        <f>D38*M3</f>
        <v>54.650400000000005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>
        <v>41669</v>
      </c>
      <c r="B39" s="30" t="s">
        <v>42</v>
      </c>
      <c r="C39" s="66">
        <v>100</v>
      </c>
      <c r="D39" s="51">
        <v>420</v>
      </c>
      <c r="E39" s="65"/>
      <c r="F39" s="65"/>
      <c r="G39" s="65"/>
      <c r="H39" s="83">
        <v>0</v>
      </c>
      <c r="I39" s="53">
        <f>D39*M3</f>
        <v>54.650400000000005</v>
      </c>
      <c r="J39" s="52">
        <f t="shared" si="0"/>
        <v>100</v>
      </c>
      <c r="K39" s="52">
        <f>H39*M3</f>
        <v>0</v>
      </c>
      <c r="L39" s="32">
        <v>0</v>
      </c>
      <c r="M39" s="31">
        <v>0</v>
      </c>
    </row>
    <row r="40" spans="1:13">
      <c r="A40" s="67">
        <v>41670</v>
      </c>
      <c r="B40" s="30" t="s">
        <v>42</v>
      </c>
      <c r="C40" s="66">
        <v>50</v>
      </c>
      <c r="D40" s="51">
        <v>420</v>
      </c>
      <c r="E40" s="65"/>
      <c r="F40" s="65"/>
      <c r="G40" s="65"/>
      <c r="H40" s="83">
        <v>0</v>
      </c>
      <c r="I40" s="53">
        <f>D40*M3</f>
        <v>54.650400000000005</v>
      </c>
      <c r="J40" s="52">
        <f t="shared" si="0"/>
        <v>50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655.8048</v>
      </c>
      <c r="J43" s="77">
        <f>J10+J11+J12+J13+J14+J15+J16+J17+J18+J19+J20+J21+J22+J23+J24+J25+J26+J27+J28+J29+J30+J31+J32+J33+J34+J35+J36+J37+J38+J39+J40</f>
        <v>250</v>
      </c>
      <c r="K43" s="77">
        <f>K10+K11+K12+K13+K14+K15+K16+K17+K18+K19+K20+K21+K22+K23+K24+K25+K26+K27+K28+K29+K30+K31+K32+K33+K34+K35+K36+K37+K38+K39+K40</f>
        <v>0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150</v>
      </c>
      <c r="D44" s="63">
        <f>D10+D11+D12+D13+D14+D15+D16+D17+D18+D19+D20+D21+D22+D23+D24+D25+D26+D27+D28+D29+D30+D31+D32+D33+D34+D35+D36+D37+D38+D39+D40</f>
        <v>5040</v>
      </c>
      <c r="E44" s="63">
        <f>E10+E11+E12+E13+E14+E15+E16+E17+E18+E19+E20+E21+E22+E23+E24+E25+E26+E27+E28+E29+E30+E31+E32+E33+E34+E35+E36+E37+E38+E39+E40</f>
        <v>0</v>
      </c>
      <c r="F44" s="57">
        <f>F10+F11+F12+F13+F14+F15+F16+F17+F18+F19+F20+F21+F22+F23+F24+F25+F26+F27+F28+F29+F30+F31+F32+F33+F34+F36+F37+F38+F39+F40</f>
        <v>0</v>
      </c>
      <c r="G44" s="57">
        <f>G10+G11+G12+G13+G14+G15+G16+G17+G18+G19+G20+G21+G22+G23+G24+G25+G26+G27+G28+G29+G30+G31+G32+G33+G34+G35+G36+G37+G38+G39+G40</f>
        <v>420</v>
      </c>
      <c r="H44" s="58" t="s">
        <v>33</v>
      </c>
      <c r="I44" s="59">
        <f>F44*M3</f>
        <v>0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250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K43</f>
        <v>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405.8048</v>
      </c>
    </row>
    <row r="51" spans="1:1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>
      <c r="A52" s="94"/>
      <c r="B52" s="42" t="s">
        <v>46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5"/>
    </row>
    <row r="53" spans="1:13">
      <c r="A53" s="94"/>
      <c r="B53" s="42" t="s">
        <v>47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5"/>
    </row>
    <row r="54" spans="1:13">
      <c r="A54" s="94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5"/>
    </row>
    <row r="55" spans="1:13" ht="13.5" thickBot="1">
      <c r="A55" s="94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5"/>
    </row>
    <row r="56" spans="1:13" ht="13.5" thickBot="1">
      <c r="A56" s="96" t="s">
        <v>48</v>
      </c>
      <c r="B56" s="61"/>
      <c r="C56" s="61"/>
      <c r="D56" s="61"/>
      <c r="E56" s="61" t="s">
        <v>49</v>
      </c>
      <c r="F56" s="61"/>
      <c r="G56" s="61"/>
      <c r="H56" s="61"/>
      <c r="I56" s="61"/>
      <c r="J56" s="61" t="s">
        <v>50</v>
      </c>
      <c r="K56" s="61"/>
      <c r="L56" s="61"/>
      <c r="M56" s="9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Kabasakal Ali</cp:lastModifiedBy>
  <cp:lastPrinted>2014-02-14T10:02:36Z</cp:lastPrinted>
  <dcterms:created xsi:type="dcterms:W3CDTF">2002-01-28T22:27:00Z</dcterms:created>
  <dcterms:modified xsi:type="dcterms:W3CDTF">2014-02-14T10:03:07Z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