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6" i="1"/>
  <c r="L47"/>
  <c r="G44"/>
  <c r="F44"/>
  <c r="I44" s="1"/>
  <c r="E44"/>
  <c r="I46" s="1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L7" l="1"/>
  <c r="D44"/>
  <c r="K43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<sst xmlns="http://schemas.openxmlformats.org/spreadsheetml/2006/main" count="65" uniqueCount="55">
  <si>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</si>
  <si>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</si>
  <si>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</si>
  <si>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</si>
  <si>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</si>
  <si>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</si>
  <si>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</si>
  <si>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</si>
  <si>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</si>
  <si>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</si>
  <si>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</si>
  <si>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</si>
  <si>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</si>
  <si>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</si>
  <si>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</si>
  <si>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</si>
  <si>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</si>
  <si>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</si>
  <si>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</si>
  <si>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</si>
  <si>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</si>
  <si>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</si>
  <si>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</si>
  <si>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</si>
  <si>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</si>
  <si>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</si>
  <si>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</si>
  <si>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</si>
  <si>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</si>
  <si>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</si>
  <si>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</si>
  <si>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</si>
  <si>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</si>
  <si>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</si>
  <si>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</si>
  <si>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</si>
  <si>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</si>
  <si>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</si>
  <si>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</si>
  <si>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</si>
  <si>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</si>
  <si>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</si>
  <si>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</si>
  <si>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TROJ-MEDIA   VERMIS OLDUGU MAASIMI ALDIM</t>
  </si>
  <si>
    <t>VE HICBIR ALACAGIM YOKTUR.</t>
  </si>
  <si>
    <t>IMZA</t>
  </si>
  <si>
    <t>ADI / SOYADI</t>
  </si>
  <si>
    <t>TARIH: 14.03.2014</t>
  </si>
  <si>
    <t>IZIN/REST</t>
  </si>
  <si>
    <t>TOPLAM / IZIN</t>
  </si>
  <si>
    <t>AVANS</t>
  </si>
  <si>
    <t>Kesinti ( TL )</t>
  </si>
  <si>
    <t>MESAI</t>
  </si>
  <si>
    <t>MÜSEREF DIKENGÜL</t>
  </si>
  <si>
    <t>IS BASI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</si>
</sst>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  <xf numFmtId="0" fontId="0" fillId="0" borderId="6" xfId="0" applyBorder="1" applyAlignment="1">
      <alignment horizontal="center"/>
    </xf>
    <xf numFmtId="0" fontId="3" fillId="0" borderId="5" xfId="0" applyFont="1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10" activePane="bottomLeft" state="frozen"/>
      <selection pane="bottomLeft" activeCell="F27" sqref="F27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53</v>
      </c>
      <c r="C3" s="17"/>
      <c r="D3" s="4"/>
      <c r="E3" s="23" t="s">
        <v>6</v>
      </c>
      <c r="F3" s="70">
        <v>41675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93290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37" t="s">
        <v>48</v>
      </c>
      <c r="L4" s="98">
        <v>0</v>
      </c>
      <c r="M4" s="4" t="s">
        <v>35</v>
      </c>
    </row>
    <row r="5" spans="1:13" ht="13.5" thickBot="1">
      <c r="A5" s="23" t="s">
        <v>4</v>
      </c>
      <c r="B5" s="87" t="str">
        <f>"Vom "&amp;TEXT(MIN(A10:A46),"T.M.JJ")&amp;" bis zum "&amp;TEXT(MAX(A10:A46),"T.M.JJ")</f>
        <v>Vom 1.2.14 bis zum 28.2.14</v>
      </c>
      <c r="C5" s="17"/>
      <c r="D5" s="4"/>
      <c r="E5" s="23" t="s">
        <v>9</v>
      </c>
      <c r="F5" s="71">
        <v>18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37" t="s">
        <v>49</v>
      </c>
      <c r="L6" s="98">
        <f>L4+L5</f>
        <v>840</v>
      </c>
      <c r="M6" s="99" t="s">
        <v>35</v>
      </c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L6-G44</f>
        <v>840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51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41671</v>
      </c>
      <c r="B10" s="30"/>
      <c r="C10" s="66">
        <v>0</v>
      </c>
      <c r="D10" s="51"/>
      <c r="E10" s="66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41672</v>
      </c>
      <c r="B11" s="30"/>
      <c r="C11" s="66">
        <v>0</v>
      </c>
      <c r="D11" s="51"/>
      <c r="E11" s="66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41673</v>
      </c>
      <c r="B12" s="30"/>
      <c r="C12" s="66">
        <v>0</v>
      </c>
      <c r="D12" s="51"/>
      <c r="E12" s="66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41674</v>
      </c>
      <c r="B13" s="30"/>
      <c r="C13" s="66">
        <v>0</v>
      </c>
      <c r="D13" s="51"/>
      <c r="E13" s="66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41675</v>
      </c>
      <c r="B14" s="30" t="s">
        <v>54</v>
      </c>
      <c r="C14" s="66">
        <v>0</v>
      </c>
      <c r="D14" s="51">
        <v>420</v>
      </c>
      <c r="E14" s="66"/>
      <c r="F14" s="65"/>
      <c r="G14" s="65"/>
      <c r="H14" s="83">
        <v>0</v>
      </c>
      <c r="I14" s="53">
        <f>D14*M3</f>
        <v>54.650400000000005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41676</v>
      </c>
      <c r="B15" s="30"/>
      <c r="C15" s="66">
        <v>0</v>
      </c>
      <c r="D15" s="51">
        <v>420</v>
      </c>
      <c r="E15" s="66"/>
      <c r="F15" s="65"/>
      <c r="G15" s="65"/>
      <c r="H15" s="83">
        <v>0</v>
      </c>
      <c r="I15" s="53">
        <f>D15*M3</f>
        <v>54.650400000000005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41677</v>
      </c>
      <c r="B16" s="30"/>
      <c r="C16" s="66">
        <v>0</v>
      </c>
      <c r="D16" s="51">
        <v>420</v>
      </c>
      <c r="E16" s="66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41678</v>
      </c>
      <c r="B17" s="30" t="s">
        <v>52</v>
      </c>
      <c r="C17" s="66">
        <v>0</v>
      </c>
      <c r="D17" s="51"/>
      <c r="E17" s="66"/>
      <c r="F17" s="65">
        <v>300</v>
      </c>
      <c r="G17" s="65"/>
      <c r="H17" s="83">
        <v>0</v>
      </c>
      <c r="I17" s="53">
        <f>D17*M3</f>
        <v>0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41679</v>
      </c>
      <c r="B18" s="30"/>
      <c r="C18" s="66">
        <v>0</v>
      </c>
      <c r="D18" s="51"/>
      <c r="E18" s="66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41680</v>
      </c>
      <c r="B19" s="30"/>
      <c r="C19" s="66">
        <v>0</v>
      </c>
      <c r="D19" s="51">
        <v>420</v>
      </c>
      <c r="E19" s="66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41681</v>
      </c>
      <c r="B20" s="30"/>
      <c r="C20" s="66">
        <v>0</v>
      </c>
      <c r="D20" s="51">
        <v>420</v>
      </c>
      <c r="E20" s="66"/>
      <c r="F20" s="65"/>
      <c r="G20" s="65"/>
      <c r="H20" s="83">
        <v>0</v>
      </c>
      <c r="I20" s="53">
        <f>D20*M3</f>
        <v>54.650400000000005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41682</v>
      </c>
      <c r="B21" s="30"/>
      <c r="C21" s="66">
        <v>0</v>
      </c>
      <c r="D21" s="51">
        <v>420</v>
      </c>
      <c r="E21" s="66"/>
      <c r="F21" s="65"/>
      <c r="G21" s="65"/>
      <c r="H21" s="83">
        <v>0</v>
      </c>
      <c r="I21" s="53">
        <f>D21*M3</f>
        <v>54.650400000000005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41683</v>
      </c>
      <c r="B22" s="30"/>
      <c r="C22" s="66">
        <v>0</v>
      </c>
      <c r="D22" s="51">
        <v>420</v>
      </c>
      <c r="E22" s="66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41684</v>
      </c>
      <c r="B23" s="30" t="s">
        <v>50</v>
      </c>
      <c r="C23" s="66">
        <v>250</v>
      </c>
      <c r="D23" s="51">
        <v>420</v>
      </c>
      <c r="E23" s="66"/>
      <c r="F23" s="65"/>
      <c r="G23" s="65"/>
      <c r="H23" s="83">
        <v>0</v>
      </c>
      <c r="I23" s="53">
        <f>D23*M3</f>
        <v>54.650400000000005</v>
      </c>
      <c r="J23" s="52">
        <f t="shared" si="0"/>
        <v>250</v>
      </c>
      <c r="K23" s="52">
        <f>H23*M3</f>
        <v>0</v>
      </c>
      <c r="L23" s="32">
        <v>0</v>
      </c>
      <c r="M23" s="31">
        <v>0</v>
      </c>
    </row>
    <row r="24" spans="1:13">
      <c r="A24" s="67">
        <v>41685</v>
      </c>
      <c r="B24" s="30"/>
      <c r="C24" s="66">
        <v>0</v>
      </c>
      <c r="D24" s="51"/>
      <c r="E24" s="66"/>
      <c r="F24" s="65"/>
      <c r="G24" s="65"/>
      <c r="H24" s="83">
        <v>0</v>
      </c>
      <c r="I24" s="53">
        <f>D24*M3</f>
        <v>0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41686</v>
      </c>
      <c r="B25" s="30"/>
      <c r="C25" s="66">
        <v>0</v>
      </c>
      <c r="D25" s="51"/>
      <c r="E25" s="66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41687</v>
      </c>
      <c r="B26" s="30"/>
      <c r="C26" s="66">
        <v>0</v>
      </c>
      <c r="D26" s="51">
        <v>420</v>
      </c>
      <c r="E26" s="66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41688</v>
      </c>
      <c r="B27" s="30"/>
      <c r="C27" s="66">
        <v>0</v>
      </c>
      <c r="D27" s="51">
        <v>420</v>
      </c>
      <c r="E27" s="66"/>
      <c r="F27" s="65"/>
      <c r="G27" s="65"/>
      <c r="H27" s="83">
        <v>0</v>
      </c>
      <c r="I27" s="53">
        <f>D27*M3</f>
        <v>54.650400000000005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41689</v>
      </c>
      <c r="B28" s="30"/>
      <c r="C28" s="66">
        <v>0</v>
      </c>
      <c r="D28" s="51">
        <v>420</v>
      </c>
      <c r="E28" s="66"/>
      <c r="F28" s="65"/>
      <c r="G28" s="65"/>
      <c r="H28" s="83">
        <v>0</v>
      </c>
      <c r="I28" s="53">
        <f>D28*M3</f>
        <v>54.650400000000005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41690</v>
      </c>
      <c r="B29" s="30"/>
      <c r="C29" s="66">
        <v>0</v>
      </c>
      <c r="D29" s="51">
        <v>420</v>
      </c>
      <c r="E29" s="66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41691</v>
      </c>
      <c r="B30" s="30"/>
      <c r="C30" s="66">
        <v>0</v>
      </c>
      <c r="D30" s="51">
        <v>420</v>
      </c>
      <c r="E30" s="66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41692</v>
      </c>
      <c r="B31" s="30"/>
      <c r="C31" s="66">
        <v>0</v>
      </c>
      <c r="D31" s="51"/>
      <c r="E31" s="66"/>
      <c r="F31" s="65"/>
      <c r="G31" s="65"/>
      <c r="H31" s="83">
        <v>0</v>
      </c>
      <c r="I31" s="53">
        <f>D31*M3</f>
        <v>0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41693</v>
      </c>
      <c r="B32" s="30"/>
      <c r="C32" s="66">
        <v>0</v>
      </c>
      <c r="D32" s="51"/>
      <c r="E32" s="66"/>
      <c r="F32" s="65"/>
      <c r="G32" s="65"/>
      <c r="H32" s="83">
        <v>0</v>
      </c>
      <c r="I32" s="53">
        <f>D32*M3</f>
        <v>0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41694</v>
      </c>
      <c r="B33" s="30"/>
      <c r="C33" s="66">
        <v>0</v>
      </c>
      <c r="D33" s="51">
        <v>420</v>
      </c>
      <c r="E33" s="66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41695</v>
      </c>
      <c r="B34" s="30"/>
      <c r="C34" s="66">
        <v>0</v>
      </c>
      <c r="D34" s="51">
        <v>420</v>
      </c>
      <c r="E34" s="66"/>
      <c r="F34" s="65"/>
      <c r="G34" s="65"/>
      <c r="H34" s="83">
        <v>0</v>
      </c>
      <c r="I34" s="53">
        <f>D34*M3</f>
        <v>54.650400000000005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41696</v>
      </c>
      <c r="B35" s="30"/>
      <c r="C35" s="66">
        <v>0</v>
      </c>
      <c r="D35" s="51">
        <v>420</v>
      </c>
      <c r="E35" s="66"/>
      <c r="F35" s="65"/>
      <c r="G35" s="65"/>
      <c r="H35" s="83">
        <v>0</v>
      </c>
      <c r="I35" s="53">
        <f>D35*M3</f>
        <v>54.650400000000005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41697</v>
      </c>
      <c r="B36" s="30"/>
      <c r="C36" s="66">
        <v>0</v>
      </c>
      <c r="D36" s="51">
        <v>420</v>
      </c>
      <c r="E36" s="66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41698</v>
      </c>
      <c r="B37" s="30"/>
      <c r="C37" s="66">
        <v>0</v>
      </c>
      <c r="D37" s="51">
        <v>420</v>
      </c>
      <c r="E37" s="66"/>
      <c r="F37" s="65"/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/>
      <c r="B38" s="30"/>
      <c r="C38" s="66">
        <v>0</v>
      </c>
      <c r="D38" s="51"/>
      <c r="E38" s="66"/>
      <c r="F38" s="65"/>
      <c r="G38" s="65"/>
      <c r="H38" s="83">
        <v>0</v>
      </c>
      <c r="I38" s="53">
        <f>D38*M3</f>
        <v>0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/>
      <c r="B39" s="30"/>
      <c r="C39" s="66">
        <v>0</v>
      </c>
      <c r="D39" s="51"/>
      <c r="E39" s="66"/>
      <c r="F39" s="65"/>
      <c r="G39" s="65"/>
      <c r="H39" s="83">
        <v>0</v>
      </c>
      <c r="I39" s="53">
        <f>D39*M3</f>
        <v>0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/>
      <c r="B40" s="30"/>
      <c r="C40" s="66"/>
      <c r="D40" s="51"/>
      <c r="E40" s="66"/>
      <c r="F40" s="65"/>
      <c r="G40" s="65"/>
      <c r="H40" s="83">
        <v>0</v>
      </c>
      <c r="I40" s="53">
        <f>D40*M3</f>
        <v>0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983.70719999999994</v>
      </c>
      <c r="J43" s="77">
        <f>J10+J11+J12+J13+J14+J15+J16+J17+J18+J19+J20+J21+J22+J23+J24+J25+J26+J27+J28+J29+J30+J31+J32+J33+J34+J35+J36+J37+J38+J39+J40</f>
        <v>250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250</v>
      </c>
      <c r="D44" s="63">
        <f>D10+D11+D12+D13+D14+D15+D16+D17+D18+D19+D20+D21+D22+D23+D24+D25+D26+D27+D28+D29+D30+D31+D32+D33+D34+D35+D36+D37+D38+D39+D40</f>
        <v>7560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300</v>
      </c>
      <c r="G44" s="57">
        <f>G10+G11+G12+G13+G14+G15+G16+G17+G18+G19+G20+G21+G22+G23+G24+G25+G26+G27+G28+G29+G30+G31+G32+G33+G34+G35+G36+G37+G38+G39+G40</f>
        <v>0</v>
      </c>
      <c r="H44" s="58" t="s">
        <v>33</v>
      </c>
      <c r="I44" s="59">
        <f>F44*M3</f>
        <v>39.036000000000001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250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E44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772.74319999999989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43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44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47</v>
      </c>
      <c r="B56" s="61"/>
      <c r="C56" s="61"/>
      <c r="D56" s="61"/>
      <c r="E56" s="61" t="s">
        <v>45</v>
      </c>
      <c r="F56" s="61"/>
      <c r="G56" s="61"/>
      <c r="H56" s="61"/>
      <c r="I56" s="61"/>
      <c r="J56" s="61" t="s">
        <v>46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ENVY</cp:lastModifiedBy>
  <cp:lastPrinted>2014-03-03T09:47:33Z</cp:lastPrinted>
  <dcterms:created xsi:type="dcterms:W3CDTF">2002-01-28T22:27:00Z</dcterms:created>
  <dcterms:modified xsi:type="dcterms:W3CDTF">2014-03-03T09:52:29Z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